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>
    <definedName name="_xlnm.Print_Area" localSheetId="0">'Лист1'!$A$1:$G$36</definedName>
  </definedNames>
  <calcPr fullCalcOnLoad="1" refMode="R1C1"/>
</workbook>
</file>

<file path=xl/sharedStrings.xml><?xml version="1.0" encoding="utf-8"?>
<sst xmlns="http://schemas.openxmlformats.org/spreadsheetml/2006/main" count="40" uniqueCount="35">
  <si>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</si>
  <si>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</si>
  <si>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</si>
  <si>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</si>
  <si>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</si>
  <si>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</si>
  <si>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</si>
  <si>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</si>
  <si>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</si>
  <si>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</si>
  <si>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</si>
  <si>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</si>
  <si>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</si>
  <si>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</si>
  <si>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</si>
  <si>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</si>
  <si>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</si>
  <si>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</si>
  <si>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</si>
  <si>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</si>
  <si>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</si>
  <si>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Водомер за дверью Д11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</si>
  <si>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</si>
  <si>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</si>
  <si>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</si>
  <si>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</si>
  <si>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</si>
  <si>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 xml:space="preserve">IV. вывоз мусора 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</si>
  <si>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</si>
  <si>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</si>
  <si>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</si>
  <si>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</si>
  <si>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</si>
  <si>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</si>
  <si>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r>
      <t xml:space="preserve">Подземный гараж дом 1 Ленинский проспект июль 2021 </t>
    </r>
    <r>
      <rPr>
        <b/>
        <sz val="18"/>
        <color indexed="10"/>
        <rFont val="Times New Roman"/>
        <family val="1"/>
      </rPr>
      <t xml:space="preserve">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</si>
</sst>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</numFmts>
  <fonts count="7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b/>
      <i/>
      <sz val="10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70C0"/>
      <name val="Times New Roman"/>
      <family val="1"/>
    </font>
    <font>
      <b/>
      <i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0" applyNumberFormat="1" applyFont="1" applyBorder="1" applyAlignment="1">
      <alignment/>
    </xf>
    <xf numFmtId="14" fontId="3" fillId="0" borderId="0" xfId="60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0" applyFont="1" applyAlignment="1">
      <alignment/>
    </xf>
    <xf numFmtId="187" fontId="3" fillId="0" borderId="0" xfId="60" applyFont="1" applyAlignment="1">
      <alignment horizontal="center"/>
    </xf>
    <xf numFmtId="1" fontId="3" fillId="0" borderId="10" xfId="60" applyNumberFormat="1" applyFont="1" applyBorder="1" applyAlignment="1">
      <alignment horizontal="center"/>
    </xf>
    <xf numFmtId="187" fontId="5" fillId="0" borderId="0" xfId="6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0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5" fillId="0" borderId="10" xfId="60" applyFont="1" applyFill="1" applyBorder="1" applyAlignment="1">
      <alignment horizontal="center"/>
    </xf>
    <xf numFmtId="187" fontId="5" fillId="0" borderId="10" xfId="6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6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0" applyNumberFormat="1" applyFont="1" applyBorder="1" applyAlignment="1">
      <alignment horizontal="center"/>
    </xf>
    <xf numFmtId="2" fontId="5" fillId="0" borderId="13" xfId="60" applyNumberFormat="1" applyFont="1" applyBorder="1" applyAlignment="1">
      <alignment horizontal="center"/>
    </xf>
    <xf numFmtId="187" fontId="5" fillId="32" borderId="10" xfId="60" applyFont="1" applyFill="1" applyBorder="1" applyAlignment="1">
      <alignment horizontal="center"/>
    </xf>
    <xf numFmtId="187" fontId="68" fillId="0" borderId="10" xfId="6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0" applyFont="1" applyFill="1" applyBorder="1" applyAlignment="1">
      <alignment horizontal="center" vertical="center"/>
    </xf>
    <xf numFmtId="187" fontId="68" fillId="0" borderId="10" xfId="60" applyFont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0" applyFont="1" applyBorder="1" applyAlignment="1">
      <alignment horizontal="center"/>
    </xf>
    <xf numFmtId="187" fontId="3" fillId="0" borderId="16" xfId="6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33" borderId="15" xfId="60" applyFont="1" applyFill="1" applyBorder="1" applyAlignment="1">
      <alignment horizontal="center" vertical="center" wrapText="1"/>
    </xf>
    <xf numFmtId="187" fontId="1" fillId="0" borderId="16" xfId="60" applyFont="1" applyBorder="1" applyAlignment="1">
      <alignment horizontal="center" vertical="center" wrapText="1"/>
    </xf>
    <xf numFmtId="187" fontId="68" fillId="0" borderId="10" xfId="60" applyFont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1" fillId="32" borderId="10" xfId="60" applyNumberFormat="1" applyFont="1" applyFill="1" applyBorder="1" applyAlignment="1">
      <alignment horizontal="center" vertical="center"/>
    </xf>
    <xf numFmtId="187" fontId="2" fillId="32" borderId="0" xfId="60" applyFont="1" applyFill="1" applyAlignment="1">
      <alignment/>
    </xf>
    <xf numFmtId="0" fontId="5" fillId="32" borderId="0" xfId="0" applyFont="1" applyFill="1" applyAlignment="1">
      <alignment/>
    </xf>
    <xf numFmtId="166" fontId="8" fillId="32" borderId="0" xfId="60" applyNumberFormat="1" applyFont="1" applyFill="1" applyAlignment="1">
      <alignment horizontal="center"/>
    </xf>
    <xf numFmtId="166" fontId="69" fillId="32" borderId="0" xfId="60" applyNumberFormat="1" applyFont="1" applyFill="1" applyBorder="1" applyAlignment="1">
      <alignment horizontal="center" vertical="center"/>
    </xf>
    <xf numFmtId="0" fontId="68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/>
    </xf>
    <xf numFmtId="187" fontId="7" fillId="32" borderId="0" xfId="60" applyFont="1" applyFill="1" applyBorder="1" applyAlignment="1">
      <alignment horizontal="left"/>
    </xf>
    <xf numFmtId="14" fontId="7" fillId="32" borderId="0" xfId="60" applyNumberFormat="1" applyFont="1" applyFill="1" applyBorder="1" applyAlignment="1">
      <alignment horizontal="center"/>
    </xf>
    <xf numFmtId="187" fontId="5" fillId="32" borderId="0" xfId="60" applyFont="1" applyFill="1" applyBorder="1" applyAlignment="1">
      <alignment horizontal="center"/>
    </xf>
    <xf numFmtId="1" fontId="8" fillId="34" borderId="10" xfId="60" applyNumberFormat="1" applyFont="1" applyFill="1" applyBorder="1" applyAlignment="1">
      <alignment horizontal="center"/>
    </xf>
    <xf numFmtId="1" fontId="8" fillId="34" borderId="10" xfId="6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4" borderId="10" xfId="6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" fontId="6" fillId="34" borderId="10" xfId="60" applyNumberFormat="1" applyFont="1" applyFill="1" applyBorder="1" applyAlignment="1">
      <alignment horizontal="center" vertical="center"/>
    </xf>
    <xf numFmtId="1" fontId="8" fillId="0" borderId="10" xfId="6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/>
    </xf>
    <xf numFmtId="166" fontId="8" fillId="34" borderId="10" xfId="60" applyNumberFormat="1" applyFont="1" applyFill="1" applyBorder="1" applyAlignment="1">
      <alignment horizontal="center"/>
    </xf>
    <xf numFmtId="187" fontId="11" fillId="0" borderId="10" xfId="0" applyNumberFormat="1" applyFont="1" applyBorder="1" applyAlignment="1">
      <alignment horizontal="left"/>
    </xf>
    <xf numFmtId="187" fontId="8" fillId="32" borderId="13" xfId="60" applyFont="1" applyFill="1" applyBorder="1" applyAlignment="1">
      <alignment horizontal="center"/>
    </xf>
    <xf numFmtId="187" fontId="8" fillId="32" borderId="10" xfId="60" applyFont="1" applyFill="1" applyBorder="1" applyAlignment="1">
      <alignment horizontal="center"/>
    </xf>
    <xf numFmtId="187" fontId="5" fillId="35" borderId="10" xfId="6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 wrapText="1"/>
    </xf>
    <xf numFmtId="187" fontId="20" fillId="32" borderId="17" xfId="60" applyFont="1" applyFill="1" applyBorder="1" applyAlignment="1">
      <alignment horizontal="center"/>
    </xf>
    <xf numFmtId="187" fontId="21" fillId="36" borderId="10" xfId="60" applyFont="1" applyFill="1" applyBorder="1" applyAlignment="1">
      <alignment horizontal="right"/>
    </xf>
    <xf numFmtId="0" fontId="72" fillId="0" borderId="0" xfId="0" applyFont="1" applyAlignment="1">
      <alignment horizontal="center"/>
    </xf>
    <xf numFmtId="187" fontId="73" fillId="32" borderId="0" xfId="60" applyFont="1" applyFill="1" applyAlignment="1">
      <alignment horizontal="center" vertical="center" wrapText="1"/>
    </xf>
    <xf numFmtId="187" fontId="2" fillId="32" borderId="0" xfId="6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6"/>
  <sheetViews>
    <sheetView tabSelected="1" view="pageBreakPreview" zoomScaleSheetLayoutView="100" zoomScalePageLayoutView="0" workbookViewId="0" topLeftCell="A1">
      <selection activeCell="G32" sqref="G32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6" width="17.8515625" style="3" customWidth="1"/>
    <col min="7" max="7" width="20.7109375" style="3" customWidth="1"/>
    <col min="8" max="8" width="25.8515625" style="1" customWidth="1"/>
    <col min="9" max="16384" width="9.140625" style="1" customWidth="1"/>
  </cols>
  <sheetData>
    <row r="1" spans="1:7" ht="27">
      <c r="A1" s="98" t="s">
        <v>34</v>
      </c>
      <c r="B1" s="98"/>
      <c r="C1" s="98"/>
      <c r="D1" s="98"/>
      <c r="E1" s="98"/>
      <c r="F1" s="98"/>
      <c r="G1" s="98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101" t="s">
        <v>32</v>
      </c>
      <c r="B3" s="101"/>
      <c r="C3" s="101"/>
      <c r="D3" s="101"/>
      <c r="E3" s="101"/>
      <c r="F3" s="101"/>
      <c r="G3" s="101"/>
    </row>
    <row r="4" ht="8.25" customHeight="1" thickBot="1"/>
    <row r="5" spans="1:7" s="4" customFormat="1" ht="78.75" customHeight="1" thickBot="1">
      <c r="A5" s="58" t="s">
        <v>0</v>
      </c>
      <c r="B5" s="59" t="s">
        <v>22</v>
      </c>
      <c r="C5" s="59" t="s">
        <v>1</v>
      </c>
      <c r="D5" s="59" t="s">
        <v>2</v>
      </c>
      <c r="E5" s="60" t="s">
        <v>23</v>
      </c>
      <c r="F5" s="60" t="s">
        <v>23</v>
      </c>
      <c r="G5" s="61" t="s">
        <v>24</v>
      </c>
    </row>
    <row r="6" spans="1:7" ht="27" customHeight="1" thickBot="1">
      <c r="A6" s="53" t="s">
        <v>3</v>
      </c>
      <c r="B6" s="54"/>
      <c r="C6" s="55"/>
      <c r="D6" s="55"/>
      <c r="E6" s="56"/>
      <c r="F6" s="56"/>
      <c r="G6" s="57"/>
    </row>
    <row r="7" spans="1:7" ht="34.5" customHeight="1">
      <c r="A7" s="49">
        <v>1</v>
      </c>
      <c r="B7" s="50" t="s">
        <v>4</v>
      </c>
      <c r="C7" s="51" t="s">
        <v>5</v>
      </c>
      <c r="D7" s="51">
        <v>30</v>
      </c>
      <c r="E7" s="52">
        <v>12554</v>
      </c>
      <c r="F7" s="52">
        <v>12700</v>
      </c>
      <c r="G7" s="92">
        <f>(F7-E7)*30</f>
        <v>4380</v>
      </c>
    </row>
    <row r="8" spans="1:8" ht="34.5" customHeight="1">
      <c r="A8" s="28">
        <v>2</v>
      </c>
      <c r="B8" s="31" t="s">
        <v>12</v>
      </c>
      <c r="C8" s="32" t="s">
        <v>6</v>
      </c>
      <c r="D8" s="32">
        <v>30</v>
      </c>
      <c r="E8" s="47">
        <v>6188</v>
      </c>
      <c r="F8" s="47">
        <v>6208</v>
      </c>
      <c r="G8" s="93">
        <f>(F8-E8)*30</f>
        <v>600</v>
      </c>
      <c r="H8" s="89"/>
    </row>
    <row r="9" spans="1:8" ht="34.5" customHeight="1">
      <c r="A9" s="28">
        <v>3</v>
      </c>
      <c r="B9" s="31" t="s">
        <v>7</v>
      </c>
      <c r="C9" s="32" t="s">
        <v>8</v>
      </c>
      <c r="D9" s="32">
        <v>80</v>
      </c>
      <c r="E9" s="47">
        <v>4618</v>
      </c>
      <c r="F9" s="47">
        <v>4648</v>
      </c>
      <c r="G9" s="93">
        <f>(F9-E9)*80</f>
        <v>2400</v>
      </c>
      <c r="H9" s="91"/>
    </row>
    <row r="10" spans="1:7" ht="34.5" customHeight="1">
      <c r="A10" s="28">
        <v>4</v>
      </c>
      <c r="B10" s="86" t="s">
        <v>18</v>
      </c>
      <c r="C10" s="29" t="s">
        <v>28</v>
      </c>
      <c r="D10" s="30">
        <v>1</v>
      </c>
      <c r="E10" s="97">
        <v>19396</v>
      </c>
      <c r="F10" s="97">
        <v>19536</v>
      </c>
      <c r="G10" s="42">
        <f>F10-E10</f>
        <v>140</v>
      </c>
    </row>
    <row r="11" spans="1:7" ht="34.5" customHeight="1">
      <c r="A11" s="28">
        <v>5</v>
      </c>
      <c r="B11" s="86" t="s">
        <v>19</v>
      </c>
      <c r="C11" s="29" t="s">
        <v>29</v>
      </c>
      <c r="D11" s="30">
        <v>1</v>
      </c>
      <c r="E11" s="94">
        <v>42220</v>
      </c>
      <c r="F11" s="94">
        <v>42546</v>
      </c>
      <c r="G11" s="33">
        <f>(F11-E11)</f>
        <v>326</v>
      </c>
    </row>
    <row r="12" spans="1:7" ht="34.5" customHeight="1">
      <c r="A12" s="28">
        <v>6</v>
      </c>
      <c r="B12" s="86" t="s">
        <v>20</v>
      </c>
      <c r="C12" s="29" t="s">
        <v>30</v>
      </c>
      <c r="D12" s="30">
        <v>1</v>
      </c>
      <c r="E12" s="96">
        <v>19052</v>
      </c>
      <c r="F12" s="96">
        <v>19195</v>
      </c>
      <c r="G12" s="34">
        <f>F12-E12</f>
        <v>143</v>
      </c>
    </row>
    <row r="13" spans="1:7" ht="23.25">
      <c r="A13" s="5"/>
      <c r="B13" s="102" t="s">
        <v>10</v>
      </c>
      <c r="C13" s="103"/>
      <c r="D13" s="104"/>
      <c r="E13" s="6"/>
      <c r="F13" s="6"/>
      <c r="G13" s="24">
        <f>SUM(G7:G12)</f>
        <v>7989</v>
      </c>
    </row>
    <row r="14" spans="1:7" ht="24.75" customHeight="1">
      <c r="A14" s="105" t="s">
        <v>11</v>
      </c>
      <c r="B14" s="106"/>
      <c r="C14" s="106"/>
      <c r="D14" s="107"/>
      <c r="E14" s="8"/>
      <c r="F14" s="8"/>
      <c r="G14" s="9"/>
    </row>
    <row r="15" spans="1:7" ht="22.5" customHeight="1">
      <c r="A15" s="10"/>
      <c r="B15" s="10"/>
      <c r="C15" s="10"/>
      <c r="D15" s="10"/>
      <c r="E15" s="11"/>
      <c r="F15" s="11"/>
      <c r="G15" s="12"/>
    </row>
    <row r="16" spans="1:7" ht="42" customHeight="1" outlineLevel="1">
      <c r="A16" s="108" t="s">
        <v>33</v>
      </c>
      <c r="B16" s="108"/>
      <c r="C16" s="108"/>
      <c r="D16" s="108"/>
      <c r="E16" s="108"/>
      <c r="F16" s="108"/>
      <c r="G16" s="108"/>
    </row>
    <row r="17" spans="1:8" ht="30" customHeight="1" outlineLevel="1">
      <c r="A17" s="5">
        <v>1</v>
      </c>
      <c r="B17" s="44">
        <v>10032653</v>
      </c>
      <c r="C17" s="88" t="s">
        <v>13</v>
      </c>
      <c r="D17" s="35"/>
      <c r="E17" s="77">
        <v>9999</v>
      </c>
      <c r="F17" s="77">
        <v>9999</v>
      </c>
      <c r="G17" s="36">
        <f>F17-E17</f>
        <v>0</v>
      </c>
      <c r="H17" s="62"/>
    </row>
    <row r="18" spans="1:8" ht="40.5" customHeight="1" outlineLevel="1">
      <c r="A18" s="5">
        <v>2</v>
      </c>
      <c r="B18" s="44" t="s">
        <v>26</v>
      </c>
      <c r="C18" s="87" t="s">
        <v>21</v>
      </c>
      <c r="D18" s="37"/>
      <c r="E18" s="77">
        <v>281</v>
      </c>
      <c r="F18" s="77">
        <v>281</v>
      </c>
      <c r="G18" s="36">
        <f>F18-E18</f>
        <v>0</v>
      </c>
      <c r="H18" s="48"/>
    </row>
    <row r="19" spans="1:8" ht="74.25" customHeight="1" outlineLevel="1">
      <c r="A19" s="5">
        <v>4</v>
      </c>
      <c r="B19" s="44">
        <v>10031583</v>
      </c>
      <c r="C19" s="87" t="s">
        <v>14</v>
      </c>
      <c r="D19" s="37"/>
      <c r="E19" s="78">
        <v>886</v>
      </c>
      <c r="F19" s="78">
        <v>886</v>
      </c>
      <c r="G19" s="84">
        <f>F19-E19</f>
        <v>0</v>
      </c>
      <c r="H19" s="43"/>
    </row>
    <row r="20" spans="1:8" ht="34.5" customHeight="1" outlineLevel="1">
      <c r="A20" s="15"/>
      <c r="B20" s="7" t="s">
        <v>9</v>
      </c>
      <c r="C20" s="16"/>
      <c r="D20" s="16"/>
      <c r="E20" s="13"/>
      <c r="F20" s="13"/>
      <c r="G20" s="83">
        <f>SUM(G17:G19)</f>
        <v>0</v>
      </c>
      <c r="H20" s="14"/>
    </row>
    <row r="21" spans="1:8" ht="25.5" customHeight="1" outlineLevel="1">
      <c r="A21" s="105" t="s">
        <v>11</v>
      </c>
      <c r="B21" s="106"/>
      <c r="C21" s="106"/>
      <c r="D21" s="7"/>
      <c r="E21" s="17"/>
      <c r="F21" s="17"/>
      <c r="G21" s="18"/>
      <c r="H21" s="14"/>
    </row>
    <row r="22" spans="1:8" ht="8.25" customHeight="1" outlineLevel="1">
      <c r="A22" s="19"/>
      <c r="B22" s="19"/>
      <c r="C22" s="19"/>
      <c r="D22" s="19"/>
      <c r="E22" s="20"/>
      <c r="F22" s="20"/>
      <c r="G22" s="20"/>
      <c r="H22" s="14"/>
    </row>
    <row r="23" spans="1:7" ht="48.75" customHeight="1" outlineLevel="1">
      <c r="A23" s="109" t="s">
        <v>31</v>
      </c>
      <c r="B23" s="109"/>
      <c r="C23" s="109"/>
      <c r="D23" s="109"/>
      <c r="E23" s="109"/>
      <c r="F23" s="109"/>
      <c r="G23" s="109"/>
    </row>
    <row r="24" spans="1:8" ht="50.25" customHeight="1" outlineLevel="1">
      <c r="A24" s="44">
        <v>1</v>
      </c>
      <c r="B24" s="27" t="s">
        <v>25</v>
      </c>
      <c r="C24" s="45" t="s">
        <v>15</v>
      </c>
      <c r="D24" s="38"/>
      <c r="E24" s="82">
        <v>971.2</v>
      </c>
      <c r="F24" s="82">
        <v>971.2</v>
      </c>
      <c r="G24" s="81">
        <f>F24-E24</f>
        <v>0</v>
      </c>
      <c r="H24" s="85"/>
    </row>
    <row r="25" spans="1:8" ht="21" customHeight="1" outlineLevel="1">
      <c r="A25" s="21"/>
      <c r="B25" s="21"/>
      <c r="C25" s="46" t="s">
        <v>16</v>
      </c>
      <c r="D25" s="39"/>
      <c r="E25" s="40"/>
      <c r="F25" s="40"/>
      <c r="G25" s="41"/>
      <c r="H25" s="14"/>
    </row>
    <row r="26" spans="1:8" ht="22.5" outlineLevel="1">
      <c r="A26" s="15"/>
      <c r="B26" s="7" t="s">
        <v>9</v>
      </c>
      <c r="C26" s="16"/>
      <c r="D26" s="16"/>
      <c r="E26" s="13"/>
      <c r="F26" s="13"/>
      <c r="G26" s="22">
        <f>G24+G25</f>
        <v>0</v>
      </c>
      <c r="H26" s="14"/>
    </row>
    <row r="27" spans="1:8" ht="25.5" customHeight="1" outlineLevel="1">
      <c r="A27" s="105" t="s">
        <v>11</v>
      </c>
      <c r="B27" s="106"/>
      <c r="C27" s="106"/>
      <c r="D27" s="7"/>
      <c r="E27" s="8"/>
      <c r="F27" s="8"/>
      <c r="G27" s="18"/>
      <c r="H27" s="14"/>
    </row>
    <row r="28" spans="1:8" s="26" customFormat="1" ht="9" customHeight="1" outlineLevel="1">
      <c r="A28" s="73"/>
      <c r="B28" s="74"/>
      <c r="C28" s="73"/>
      <c r="D28" s="73"/>
      <c r="E28" s="75"/>
      <c r="F28" s="75"/>
      <c r="G28" s="75"/>
      <c r="H28" s="76"/>
    </row>
    <row r="29" spans="1:8" ht="18" customHeight="1" outlineLevel="1">
      <c r="A29" s="111" t="s">
        <v>27</v>
      </c>
      <c r="B29" s="111"/>
      <c r="C29" s="111"/>
      <c r="D29" s="111"/>
      <c r="E29" s="111"/>
      <c r="F29" s="111"/>
      <c r="G29" s="111"/>
      <c r="H29" s="26"/>
    </row>
    <row r="30" spans="1:12" ht="33.75" customHeight="1" outlineLevel="1">
      <c r="A30" s="63">
        <v>1</v>
      </c>
      <c r="B30" s="64"/>
      <c r="C30" s="65" t="s">
        <v>15</v>
      </c>
      <c r="D30" s="66"/>
      <c r="E30" s="67"/>
      <c r="F30" s="67"/>
      <c r="G30" s="80">
        <v>8</v>
      </c>
      <c r="H30" s="95"/>
      <c r="I30" s="23"/>
      <c r="J30" s="79"/>
      <c r="K30" s="23"/>
      <c r="L30" s="23"/>
    </row>
    <row r="31" spans="1:8" ht="21" customHeight="1">
      <c r="A31" s="26"/>
      <c r="B31" s="26"/>
      <c r="C31" s="26"/>
      <c r="D31" s="26"/>
      <c r="E31" s="68"/>
      <c r="F31" s="68"/>
      <c r="G31" s="68"/>
      <c r="H31" s="26"/>
    </row>
    <row r="32" spans="1:8" ht="18.75">
      <c r="A32" s="26"/>
      <c r="B32" s="69" t="s">
        <v>17</v>
      </c>
      <c r="C32" s="26"/>
      <c r="D32" s="26"/>
      <c r="E32" s="68"/>
      <c r="F32" s="68"/>
      <c r="G32" s="90">
        <f>G13*4.29/160+G20*(29.12+34.73)/160+G26*2476.39/160+G30*891.53/160</f>
        <v>258.7815625</v>
      </c>
      <c r="H32" s="26"/>
    </row>
    <row r="33" spans="1:8" ht="18.75">
      <c r="A33" s="26"/>
      <c r="B33" s="69"/>
      <c r="C33" s="26"/>
      <c r="D33" s="26"/>
      <c r="E33" s="100"/>
      <c r="F33" s="100"/>
      <c r="G33" s="70"/>
      <c r="H33" s="26"/>
    </row>
    <row r="34" spans="1:8" ht="18.75">
      <c r="A34" s="26"/>
      <c r="B34" s="69"/>
      <c r="C34" s="26"/>
      <c r="D34" s="26"/>
      <c r="E34" s="99"/>
      <c r="F34" s="99"/>
      <c r="G34" s="71"/>
      <c r="H34" s="72"/>
    </row>
    <row r="36" spans="1:8" ht="15.75">
      <c r="A36" s="10"/>
      <c r="B36" s="25"/>
      <c r="C36" s="25"/>
      <c r="G36" s="110"/>
      <c r="H36" s="110"/>
    </row>
  </sheetData>
  <sheetProtection/>
  <mergeCells count="12">
    <mergeCell ref="G36:H36"/>
    <mergeCell ref="A29:G29"/>
    <mergeCell ref="A1:G1"/>
    <mergeCell ref="E34:F34"/>
    <mergeCell ref="E33:F33"/>
    <mergeCell ref="A3:G3"/>
    <mergeCell ref="B13:D13"/>
    <mergeCell ref="A14:D14"/>
    <mergeCell ref="A27:C27"/>
    <mergeCell ref="A16:G16"/>
    <mergeCell ref="A23:G23"/>
    <mergeCell ref="A21:C21"/>
  </mergeCells>
  <printOptions/>
  <pageMargins left="0.7480314960629921" right="0.7480314960629921" top="0.3937007874015748" bottom="0.4330708661417323" header="0.2755905511811024" footer="0.31496062992125984"/>
  <pageSetup horizontalDpi="600" verticalDpi="600" orientation="landscape" paperSize="9" scale="90" r:id="rId1"/>
  <rowBreaks count="1" manualBreakCount="1">
    <brk id="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2021-07-19T10:13:18Z</cp:lastPrinted>
  <dcterms:created xsi:type="dcterms:W3CDTF">1996-10-08T23:32:33Z</dcterms:created>
  <dcterms:modified xsi:type="dcterms:W3CDTF">2021-09-07T08:58:26Z</dcterms:modified>
  <cp:category/>
  <cp:version/>
  <cp:contentType/>
  <cp:contentStatus/>
</cp:coreProperties>
</file>